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30" activeTab="12"/>
  </bookViews>
  <sheets>
    <sheet name="1 Au197" sheetId="1" r:id="rId1"/>
    <sheet name="2 He4 Q" sheetId="2" r:id="rId2"/>
    <sheet name="2 He4 A" sheetId="3" r:id="rId3"/>
    <sheet name="3 Kr92 Q" sheetId="4" r:id="rId4"/>
    <sheet name="3 Kr92 A" sheetId="5" r:id="rId5"/>
    <sheet name="4 Ba141 Q" sheetId="6" r:id="rId6"/>
    <sheet name="4 Ba141 A" sheetId="7" r:id="rId7"/>
    <sheet name="5 Hf180 Q" sheetId="8" r:id="rId8"/>
    <sheet name="5 Hf180 A" sheetId="9" r:id="rId9"/>
    <sheet name="6 Rn212 Q" sheetId="10" r:id="rId10"/>
    <sheet name="6 Rn212 A" sheetId="11" r:id="rId11"/>
    <sheet name="7 U235 Q" sheetId="12" r:id="rId12"/>
    <sheet name="7 U235 A" sheetId="13" r:id="rId13"/>
  </sheets>
  <definedNames/>
  <calcPr fullCalcOnLoad="1"/>
</workbook>
</file>

<file path=xl/sharedStrings.xml><?xml version="1.0" encoding="utf-8"?>
<sst xmlns="http://schemas.openxmlformats.org/spreadsheetml/2006/main" count="118" uniqueCount="16">
  <si>
    <t>Protons</t>
  </si>
  <si>
    <t>Neutrons</t>
  </si>
  <si>
    <t>Electrons</t>
  </si>
  <si>
    <t>Atomic Mass (u)</t>
  </si>
  <si>
    <t>MD (u)</t>
  </si>
  <si>
    <t>BE (MeV)</t>
  </si>
  <si>
    <t>BE/nucleon (MeV)</t>
  </si>
  <si>
    <t>Mass (u)</t>
  </si>
  <si>
    <t>Gold (Au)</t>
  </si>
  <si>
    <t>Radon (Rn)</t>
  </si>
  <si>
    <t>Helium (He)</t>
  </si>
  <si>
    <t>Uranium (U)</t>
  </si>
  <si>
    <t>Barium (Ba)</t>
  </si>
  <si>
    <t>Krypton (Kr)</t>
  </si>
  <si>
    <t xml:space="preserve"> </t>
  </si>
  <si>
    <t>Hafnium (Hf)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</si>
</sst>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2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172" fontId="1" fillId="34" borderId="0" xfId="0" applyNumberFormat="1" applyFont="1" applyFill="1" applyAlignment="1">
      <alignment vertical="center"/>
    </xf>
    <xf numFmtId="0" fontId="4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172" fontId="43" fillId="34" borderId="0" xfId="0" applyNumberFormat="1" applyFont="1" applyFill="1" applyAlignment="1">
      <alignment vertical="center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8</v>
      </c>
      <c r="B1" s="12">
        <v>197</v>
      </c>
      <c r="C1" s="10" t="s">
        <v>7</v>
      </c>
    </row>
    <row r="2" spans="1:3" ht="34.5" customHeight="1">
      <c r="A2" s="17">
        <v>79</v>
      </c>
      <c r="B2" s="5" t="s">
        <v>0</v>
      </c>
      <c r="C2" s="1">
        <f>1.007825*A2</f>
        <v>79.618175</v>
      </c>
    </row>
    <row r="3" spans="1:4" ht="34.5" customHeight="1">
      <c r="A3" s="13">
        <f>(B1-A2)</f>
        <v>118</v>
      </c>
      <c r="B3" s="5" t="s">
        <v>1</v>
      </c>
      <c r="C3" s="1">
        <f>1.008665*A3</f>
        <v>119.02246999999998</v>
      </c>
      <c r="D3" s="8"/>
    </row>
    <row r="4" spans="1:3" ht="34.5" customHeight="1">
      <c r="A4" s="5">
        <f>A2</f>
        <v>79</v>
      </c>
      <c r="B4" s="5" t="s">
        <v>2</v>
      </c>
      <c r="C4" s="1">
        <f>0.0005486*A4</f>
        <v>0.0433394</v>
      </c>
    </row>
    <row r="5" spans="1:3" ht="34.5" customHeight="1">
      <c r="A5" s="5"/>
      <c r="B5" s="4"/>
      <c r="C5" s="3">
        <f>SUM(C2:C4)</f>
        <v>198.68398439999999</v>
      </c>
    </row>
    <row r="6" spans="1:5" ht="34.5" customHeight="1">
      <c r="A6" s="5"/>
      <c r="B6" s="5" t="s">
        <v>3</v>
      </c>
      <c r="C6" s="15">
        <v>196.924</v>
      </c>
      <c r="E6" s="16"/>
    </row>
    <row r="7" spans="1:3" ht="34.5" customHeight="1">
      <c r="A7" s="5"/>
      <c r="B7" s="5" t="s">
        <v>4</v>
      </c>
      <c r="C7" s="3">
        <f>(C5-C6)</f>
        <v>1.7599843999999791</v>
      </c>
    </row>
    <row r="8" spans="1:3" ht="34.5" customHeight="1">
      <c r="A8" s="5"/>
      <c r="B8" s="5" t="s">
        <v>5</v>
      </c>
      <c r="C8" s="9">
        <f>C7*931.5</f>
        <v>1639.4254685999806</v>
      </c>
    </row>
    <row r="9" spans="1:3" ht="34.5" customHeight="1">
      <c r="A9" s="5"/>
      <c r="B9" s="4" t="s">
        <v>6</v>
      </c>
      <c r="C9" s="14">
        <f>C8/B1</f>
        <v>8.321956693400917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9</v>
      </c>
      <c r="B1" s="12">
        <v>212</v>
      </c>
      <c r="C1" s="10" t="s">
        <v>7</v>
      </c>
    </row>
    <row r="2" spans="1:3" ht="34.5" customHeight="1">
      <c r="A2" s="17">
        <v>86</v>
      </c>
      <c r="B2" s="5" t="s">
        <v>0</v>
      </c>
      <c r="C2" s="1"/>
    </row>
    <row r="3" spans="1:4" ht="34.5" customHeight="1">
      <c r="A3" s="13"/>
      <c r="B3" s="5" t="s">
        <v>1</v>
      </c>
      <c r="C3" s="1"/>
      <c r="D3" s="8"/>
    </row>
    <row r="4" spans="1:3" ht="34.5" customHeight="1">
      <c r="A4" s="5"/>
      <c r="B4" s="5" t="s">
        <v>2</v>
      </c>
      <c r="C4" s="1"/>
    </row>
    <row r="5" spans="1:3" ht="34.5" customHeight="1">
      <c r="A5" s="5"/>
      <c r="B5" s="4"/>
      <c r="C5" s="3"/>
    </row>
    <row r="6" spans="1:5" ht="34.5" customHeight="1">
      <c r="A6" s="5"/>
      <c r="B6" s="5" t="s">
        <v>3</v>
      </c>
      <c r="C6" s="18">
        <v>211.990697</v>
      </c>
      <c r="E6" s="16"/>
    </row>
    <row r="7" spans="1:3" ht="34.5" customHeight="1">
      <c r="A7" s="5"/>
      <c r="B7" s="5" t="s">
        <v>4</v>
      </c>
      <c r="C7" s="3"/>
    </row>
    <row r="8" spans="1:3" ht="34.5" customHeight="1">
      <c r="A8" s="5"/>
      <c r="B8" s="5" t="s">
        <v>5</v>
      </c>
      <c r="C8" s="9"/>
    </row>
    <row r="9" spans="1:3" ht="34.5" customHeight="1">
      <c r="A9" s="5"/>
      <c r="B9" s="4" t="s">
        <v>6</v>
      </c>
      <c r="C9" s="14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9</v>
      </c>
      <c r="B1" s="12">
        <v>212</v>
      </c>
      <c r="C1" s="10" t="s">
        <v>7</v>
      </c>
    </row>
    <row r="2" spans="1:3" ht="34.5" customHeight="1">
      <c r="A2" s="17">
        <v>86</v>
      </c>
      <c r="B2" s="5" t="s">
        <v>0</v>
      </c>
      <c r="C2" s="1">
        <f>1.007825*A2</f>
        <v>86.67295</v>
      </c>
    </row>
    <row r="3" spans="1:4" ht="34.5" customHeight="1">
      <c r="A3" s="13">
        <f>(B1-A2)</f>
        <v>126</v>
      </c>
      <c r="B3" s="5" t="s">
        <v>1</v>
      </c>
      <c r="C3" s="1">
        <f>1.008665*A3</f>
        <v>127.09178999999999</v>
      </c>
      <c r="D3" s="8"/>
    </row>
    <row r="4" spans="1:3" ht="34.5" customHeight="1">
      <c r="A4" s="5">
        <f>A2</f>
        <v>86</v>
      </c>
      <c r="B4" s="5" t="s">
        <v>2</v>
      </c>
      <c r="C4" s="1">
        <f>0.0005486*A4</f>
        <v>0.0471796</v>
      </c>
    </row>
    <row r="5" spans="1:3" ht="34.5" customHeight="1">
      <c r="A5" s="5"/>
      <c r="B5" s="4"/>
      <c r="C5" s="3">
        <f>SUM(C2:C4)</f>
        <v>213.81191959999998</v>
      </c>
    </row>
    <row r="6" spans="1:5" ht="34.5" customHeight="1">
      <c r="A6" s="5"/>
      <c r="B6" s="5" t="s">
        <v>3</v>
      </c>
      <c r="C6" s="18">
        <v>211.990697</v>
      </c>
      <c r="E6" s="16"/>
    </row>
    <row r="7" spans="1:3" ht="34.5" customHeight="1">
      <c r="A7" s="5"/>
      <c r="B7" s="5" t="s">
        <v>4</v>
      </c>
      <c r="C7" s="3">
        <f>(C5-C6)</f>
        <v>1.8212225999999703</v>
      </c>
    </row>
    <row r="8" spans="1:3" ht="34.5" customHeight="1">
      <c r="A8" s="5"/>
      <c r="B8" s="5" t="s">
        <v>5</v>
      </c>
      <c r="C8" s="9">
        <f>C7*931.5</f>
        <v>1696.4688518999724</v>
      </c>
    </row>
    <row r="9" spans="1:3" ht="34.5" customHeight="1">
      <c r="A9" s="5"/>
      <c r="B9" s="4" t="s">
        <v>6</v>
      </c>
      <c r="C9" s="14">
        <f>C8/B1</f>
        <v>8.002211565565908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11</v>
      </c>
      <c r="B1" s="12">
        <v>235</v>
      </c>
      <c r="C1" s="10" t="s">
        <v>7</v>
      </c>
    </row>
    <row r="2" spans="1:3" ht="34.5" customHeight="1">
      <c r="A2" s="17">
        <v>92</v>
      </c>
      <c r="B2" s="5" t="s">
        <v>0</v>
      </c>
      <c r="C2" s="1"/>
    </row>
    <row r="3" spans="1:4" ht="34.5" customHeight="1">
      <c r="A3" s="13"/>
      <c r="B3" s="5" t="s">
        <v>1</v>
      </c>
      <c r="C3" s="1"/>
      <c r="D3" s="8"/>
    </row>
    <row r="4" spans="1:3" ht="34.5" customHeight="1">
      <c r="A4" s="5"/>
      <c r="B4" s="5" t="s">
        <v>2</v>
      </c>
      <c r="C4" s="1"/>
    </row>
    <row r="5" spans="1:3" ht="34.5" customHeight="1">
      <c r="A5" s="5"/>
      <c r="B5" s="4"/>
      <c r="C5" s="3"/>
    </row>
    <row r="6" spans="1:5" ht="34.5" customHeight="1">
      <c r="A6" s="5"/>
      <c r="B6" s="5" t="s">
        <v>3</v>
      </c>
      <c r="C6" s="15">
        <v>235.043924</v>
      </c>
      <c r="E6" s="16"/>
    </row>
    <row r="7" spans="1:3" ht="34.5" customHeight="1">
      <c r="A7" s="5"/>
      <c r="B7" s="5" t="s">
        <v>4</v>
      </c>
      <c r="C7" s="3"/>
    </row>
    <row r="8" spans="1:3" ht="34.5" customHeight="1">
      <c r="A8" s="5"/>
      <c r="B8" s="5" t="s">
        <v>5</v>
      </c>
      <c r="C8" s="9"/>
    </row>
    <row r="9" spans="1:3" ht="34.5" customHeight="1">
      <c r="A9" s="5"/>
      <c r="B9" s="4" t="s">
        <v>6</v>
      </c>
      <c r="C9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1" sqref="B1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11</v>
      </c>
      <c r="B1" s="12">
        <v>235</v>
      </c>
      <c r="C1" s="10" t="s">
        <v>7</v>
      </c>
    </row>
    <row r="2" spans="1:3" ht="34.5" customHeight="1">
      <c r="A2" s="17">
        <v>92</v>
      </c>
      <c r="B2" s="5" t="s">
        <v>0</v>
      </c>
      <c r="C2" s="1">
        <f>1.007825*A2</f>
        <v>92.7199</v>
      </c>
    </row>
    <row r="3" spans="1:4" ht="34.5" customHeight="1">
      <c r="A3" s="13">
        <f>(B1-A2)</f>
        <v>143</v>
      </c>
      <c r="B3" s="5" t="s">
        <v>1</v>
      </c>
      <c r="C3" s="1">
        <f>1.008665*A3</f>
        <v>144.239095</v>
      </c>
      <c r="D3" s="8"/>
    </row>
    <row r="4" spans="1:3" ht="34.5" customHeight="1">
      <c r="A4" s="5">
        <f>A2</f>
        <v>92</v>
      </c>
      <c r="B4" s="5" t="s">
        <v>2</v>
      </c>
      <c r="C4" s="1">
        <f>0.0005486*A4</f>
        <v>0.0504712</v>
      </c>
    </row>
    <row r="5" spans="1:3" ht="34.5" customHeight="1">
      <c r="A5" s="5"/>
      <c r="B5" s="4"/>
      <c r="C5" s="3">
        <f>SUM(C2:C4)</f>
        <v>237.0094662</v>
      </c>
    </row>
    <row r="6" spans="1:5" ht="34.5" customHeight="1">
      <c r="A6" s="5"/>
      <c r="B6" s="5" t="s">
        <v>3</v>
      </c>
      <c r="C6" s="15">
        <v>235.043924</v>
      </c>
      <c r="E6" s="16"/>
    </row>
    <row r="7" spans="1:3" ht="34.5" customHeight="1">
      <c r="A7" s="5"/>
      <c r="B7" s="5" t="s">
        <v>4</v>
      </c>
      <c r="C7" s="3">
        <f>(C5-C6)</f>
        <v>1.9655421999999874</v>
      </c>
    </row>
    <row r="8" spans="1:3" ht="34.5" customHeight="1">
      <c r="A8" s="5"/>
      <c r="B8" s="5" t="s">
        <v>5</v>
      </c>
      <c r="C8" s="9">
        <f>C7*931.5</f>
        <v>1830.9025592999883</v>
      </c>
    </row>
    <row r="9" spans="1:3" ht="34.5" customHeight="1">
      <c r="A9" s="5"/>
      <c r="B9" s="4" t="s">
        <v>6</v>
      </c>
      <c r="C9" s="14">
        <f>C8/B1</f>
        <v>7.791074720425482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10</v>
      </c>
      <c r="B1" s="12">
        <v>4</v>
      </c>
      <c r="C1" s="10" t="s">
        <v>7</v>
      </c>
    </row>
    <row r="2" spans="1:3" ht="34.5" customHeight="1">
      <c r="A2" s="17" t="s">
        <v>14</v>
      </c>
      <c r="B2" s="5" t="s">
        <v>0</v>
      </c>
      <c r="C2" s="1"/>
    </row>
    <row r="3" spans="1:4" ht="34.5" customHeight="1">
      <c r="A3" s="13"/>
      <c r="B3" s="5" t="s">
        <v>1</v>
      </c>
      <c r="C3" s="1"/>
      <c r="D3" s="8"/>
    </row>
    <row r="4" spans="1:3" ht="34.5" customHeight="1">
      <c r="A4" s="5"/>
      <c r="B4" s="5" t="s">
        <v>2</v>
      </c>
      <c r="C4" s="1"/>
    </row>
    <row r="5" spans="1:3" ht="34.5" customHeight="1">
      <c r="A5" s="5"/>
      <c r="B5" s="4"/>
      <c r="C5" s="3"/>
    </row>
    <row r="6" spans="1:5" ht="34.5" customHeight="1">
      <c r="A6" s="5"/>
      <c r="B6" s="5" t="s">
        <v>3</v>
      </c>
      <c r="C6" s="15">
        <v>4.00156</v>
      </c>
      <c r="E6" s="16"/>
    </row>
    <row r="7" spans="1:3" ht="34.5" customHeight="1">
      <c r="A7" s="5"/>
      <c r="B7" s="5" t="s">
        <v>4</v>
      </c>
      <c r="C7" s="3"/>
    </row>
    <row r="8" spans="1:3" ht="34.5" customHeight="1">
      <c r="A8" s="5"/>
      <c r="B8" s="5" t="s">
        <v>5</v>
      </c>
      <c r="C8" s="9"/>
    </row>
    <row r="9" spans="1:3" ht="34.5" customHeight="1">
      <c r="A9" s="5"/>
      <c r="B9" s="4" t="s">
        <v>6</v>
      </c>
      <c r="C9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10</v>
      </c>
      <c r="B1" s="12">
        <v>4</v>
      </c>
      <c r="C1" s="10" t="s">
        <v>7</v>
      </c>
    </row>
    <row r="2" spans="1:3" ht="34.5" customHeight="1">
      <c r="A2" s="17">
        <v>2</v>
      </c>
      <c r="B2" s="5" t="s">
        <v>0</v>
      </c>
      <c r="C2" s="1">
        <f>1.007825*A2</f>
        <v>2.01565</v>
      </c>
    </row>
    <row r="3" spans="1:4" ht="34.5" customHeight="1">
      <c r="A3" s="13">
        <f>(B1-A2)</f>
        <v>2</v>
      </c>
      <c r="B3" s="5" t="s">
        <v>1</v>
      </c>
      <c r="C3" s="1">
        <f>1.008665*A3</f>
        <v>2.01733</v>
      </c>
      <c r="D3" s="8"/>
    </row>
    <row r="4" spans="1:3" ht="34.5" customHeight="1">
      <c r="A4" s="5">
        <f>A2</f>
        <v>2</v>
      </c>
      <c r="B4" s="5" t="s">
        <v>2</v>
      </c>
      <c r="C4" s="1">
        <f>0.0005486*A4</f>
        <v>0.0010972</v>
      </c>
    </row>
    <row r="5" spans="1:3" ht="34.5" customHeight="1">
      <c r="A5" s="5"/>
      <c r="B5" s="4"/>
      <c r="C5" s="3">
        <f>SUM(C2:C4)</f>
        <v>4.0340772000000005</v>
      </c>
    </row>
    <row r="6" spans="1:5" ht="34.5" customHeight="1">
      <c r="A6" s="5"/>
      <c r="B6" s="5" t="s">
        <v>3</v>
      </c>
      <c r="C6" s="15">
        <v>4.00156</v>
      </c>
      <c r="E6" s="16"/>
    </row>
    <row r="7" spans="1:3" ht="34.5" customHeight="1">
      <c r="A7" s="5"/>
      <c r="B7" s="5" t="s">
        <v>4</v>
      </c>
      <c r="C7" s="3">
        <f>(C5-C6)</f>
        <v>0.03251720000000091</v>
      </c>
    </row>
    <row r="8" spans="1:3" ht="34.5" customHeight="1">
      <c r="A8" s="5"/>
      <c r="B8" s="5" t="s">
        <v>5</v>
      </c>
      <c r="C8" s="9">
        <f>C7*931.5</f>
        <v>30.28977180000085</v>
      </c>
    </row>
    <row r="9" spans="1:3" ht="34.5" customHeight="1">
      <c r="A9" s="5"/>
      <c r="B9" s="4" t="s">
        <v>6</v>
      </c>
      <c r="C9" s="14">
        <f>C8/B1</f>
        <v>7.572442950000212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13</v>
      </c>
      <c r="B1" s="12">
        <v>92</v>
      </c>
      <c r="C1" s="10" t="s">
        <v>7</v>
      </c>
    </row>
    <row r="2" spans="1:3" ht="34.5" customHeight="1">
      <c r="A2" s="17">
        <v>36</v>
      </c>
      <c r="B2" s="5" t="s">
        <v>0</v>
      </c>
      <c r="C2" s="1"/>
    </row>
    <row r="3" spans="1:4" ht="34.5" customHeight="1">
      <c r="A3" s="13"/>
      <c r="B3" s="5" t="s">
        <v>1</v>
      </c>
      <c r="C3" s="1"/>
      <c r="D3" s="8"/>
    </row>
    <row r="4" spans="1:3" ht="34.5" customHeight="1">
      <c r="A4" s="5"/>
      <c r="B4" s="5" t="s">
        <v>2</v>
      </c>
      <c r="C4" s="1"/>
    </row>
    <row r="5" spans="1:3" ht="34.5" customHeight="1">
      <c r="A5" s="5"/>
      <c r="B5" s="4"/>
      <c r="C5" s="3"/>
    </row>
    <row r="6" spans="1:5" ht="34.5" customHeight="1">
      <c r="A6" s="5"/>
      <c r="B6" s="5" t="s">
        <v>3</v>
      </c>
      <c r="C6" s="15">
        <v>91.92627</v>
      </c>
      <c r="E6" s="16"/>
    </row>
    <row r="7" spans="1:3" ht="34.5" customHeight="1">
      <c r="A7" s="5"/>
      <c r="B7" s="5" t="s">
        <v>4</v>
      </c>
      <c r="C7" s="3"/>
    </row>
    <row r="8" spans="1:3" ht="34.5" customHeight="1">
      <c r="A8" s="5"/>
      <c r="B8" s="5" t="s">
        <v>5</v>
      </c>
      <c r="C8" s="9"/>
    </row>
    <row r="9" spans="1:3" ht="34.5" customHeight="1">
      <c r="A9" s="5"/>
      <c r="B9" s="4" t="s">
        <v>6</v>
      </c>
      <c r="C9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13</v>
      </c>
      <c r="B1" s="12">
        <v>92</v>
      </c>
      <c r="C1" s="10" t="s">
        <v>7</v>
      </c>
    </row>
    <row r="2" spans="1:3" ht="34.5" customHeight="1">
      <c r="A2" s="17">
        <v>36</v>
      </c>
      <c r="B2" s="5" t="s">
        <v>0</v>
      </c>
      <c r="C2" s="1">
        <f>1.007825*A2</f>
        <v>36.2817</v>
      </c>
    </row>
    <row r="3" spans="1:4" ht="34.5" customHeight="1">
      <c r="A3" s="13">
        <f>(B1-A2)</f>
        <v>56</v>
      </c>
      <c r="B3" s="5" t="s">
        <v>1</v>
      </c>
      <c r="C3" s="1">
        <f>1.008665*A3</f>
        <v>56.48524</v>
      </c>
      <c r="D3" s="8"/>
    </row>
    <row r="4" spans="1:3" ht="34.5" customHeight="1">
      <c r="A4" s="5">
        <f>A2</f>
        <v>36</v>
      </c>
      <c r="B4" s="5" t="s">
        <v>2</v>
      </c>
      <c r="C4" s="1">
        <f>0.0005486*A4</f>
        <v>0.0197496</v>
      </c>
    </row>
    <row r="5" spans="1:3" ht="34.5" customHeight="1">
      <c r="A5" s="5"/>
      <c r="B5" s="4"/>
      <c r="C5" s="3">
        <f>SUM(C2:C4)</f>
        <v>92.7866896</v>
      </c>
    </row>
    <row r="6" spans="1:5" ht="34.5" customHeight="1">
      <c r="A6" s="5"/>
      <c r="B6" s="5" t="s">
        <v>3</v>
      </c>
      <c r="C6" s="15">
        <v>91.92627</v>
      </c>
      <c r="E6" s="16"/>
    </row>
    <row r="7" spans="1:3" ht="34.5" customHeight="1">
      <c r="A7" s="5"/>
      <c r="B7" s="5" t="s">
        <v>4</v>
      </c>
      <c r="C7" s="3">
        <f>(C5-C6)</f>
        <v>0.8604196000000002</v>
      </c>
    </row>
    <row r="8" spans="1:3" ht="34.5" customHeight="1">
      <c r="A8" s="5"/>
      <c r="B8" s="5" t="s">
        <v>5</v>
      </c>
      <c r="C8" s="9">
        <f>C7*931.5</f>
        <v>801.4808574000001</v>
      </c>
    </row>
    <row r="9" spans="1:3" ht="34.5" customHeight="1">
      <c r="A9" s="5"/>
      <c r="B9" s="4" t="s">
        <v>6</v>
      </c>
      <c r="C9" s="14">
        <f>C8/B1</f>
        <v>8.711748450000002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12</v>
      </c>
      <c r="B1" s="12">
        <v>141</v>
      </c>
      <c r="C1" s="10" t="s">
        <v>7</v>
      </c>
    </row>
    <row r="2" spans="1:3" ht="34.5" customHeight="1">
      <c r="A2" s="17">
        <v>56</v>
      </c>
      <c r="B2" s="5" t="s">
        <v>0</v>
      </c>
      <c r="C2" s="1"/>
    </row>
    <row r="3" spans="1:4" ht="34.5" customHeight="1">
      <c r="A3" s="13"/>
      <c r="B3" s="5" t="s">
        <v>1</v>
      </c>
      <c r="C3" s="1"/>
      <c r="D3" s="8"/>
    </row>
    <row r="4" spans="1:3" ht="34.5" customHeight="1">
      <c r="A4" s="5"/>
      <c r="B4" s="5" t="s">
        <v>2</v>
      </c>
      <c r="C4" s="1"/>
    </row>
    <row r="5" spans="1:3" ht="34.5" customHeight="1">
      <c r="A5" s="5"/>
      <c r="B5" s="4"/>
      <c r="C5" s="3"/>
    </row>
    <row r="6" spans="1:5" ht="34.5" customHeight="1">
      <c r="A6" s="5"/>
      <c r="B6" s="5" t="s">
        <v>3</v>
      </c>
      <c r="C6" s="15">
        <v>140.914412</v>
      </c>
      <c r="E6" s="16"/>
    </row>
    <row r="7" spans="1:3" ht="34.5" customHeight="1">
      <c r="A7" s="5"/>
      <c r="B7" s="5" t="s">
        <v>4</v>
      </c>
      <c r="C7" s="3"/>
    </row>
    <row r="8" spans="1:3" ht="34.5" customHeight="1">
      <c r="A8" s="5"/>
      <c r="B8" s="5" t="s">
        <v>5</v>
      </c>
      <c r="C8" s="9"/>
    </row>
    <row r="9" spans="1:3" ht="34.5" customHeight="1">
      <c r="A9" s="5"/>
      <c r="B9" s="4" t="s">
        <v>6</v>
      </c>
      <c r="C9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12</v>
      </c>
      <c r="B1" s="12">
        <v>141</v>
      </c>
      <c r="C1" s="10" t="s">
        <v>7</v>
      </c>
    </row>
    <row r="2" spans="1:3" ht="34.5" customHeight="1">
      <c r="A2" s="17">
        <v>56</v>
      </c>
      <c r="B2" s="5" t="s">
        <v>0</v>
      </c>
      <c r="C2" s="1">
        <f>1.007825*A2</f>
        <v>56.438199999999995</v>
      </c>
    </row>
    <row r="3" spans="1:4" ht="34.5" customHeight="1">
      <c r="A3" s="13">
        <f>(B1-A2)</f>
        <v>85</v>
      </c>
      <c r="B3" s="5" t="s">
        <v>1</v>
      </c>
      <c r="C3" s="1">
        <f>1.008665*A3</f>
        <v>85.736525</v>
      </c>
      <c r="D3" s="8"/>
    </row>
    <row r="4" spans="1:3" ht="34.5" customHeight="1">
      <c r="A4" s="5">
        <f>A2</f>
        <v>56</v>
      </c>
      <c r="B4" s="5" t="s">
        <v>2</v>
      </c>
      <c r="C4" s="1">
        <f>0.0005486*A4</f>
        <v>0.0307216</v>
      </c>
    </row>
    <row r="5" spans="1:3" ht="34.5" customHeight="1">
      <c r="A5" s="5"/>
      <c r="B5" s="4"/>
      <c r="C5" s="3">
        <f>SUM(C2:C4)</f>
        <v>142.2054466</v>
      </c>
    </row>
    <row r="6" spans="1:5" ht="34.5" customHeight="1">
      <c r="A6" s="5"/>
      <c r="B6" s="5" t="s">
        <v>3</v>
      </c>
      <c r="C6" s="15">
        <v>140.914412</v>
      </c>
      <c r="E6" s="16"/>
    </row>
    <row r="7" spans="1:3" ht="34.5" customHeight="1">
      <c r="A7" s="5"/>
      <c r="B7" s="5" t="s">
        <v>4</v>
      </c>
      <c r="C7" s="3">
        <f>(C5-C6)</f>
        <v>1.291034599999989</v>
      </c>
    </row>
    <row r="8" spans="1:3" ht="34.5" customHeight="1">
      <c r="A8" s="5"/>
      <c r="B8" s="5" t="s">
        <v>5</v>
      </c>
      <c r="C8" s="9">
        <f>C7*931.5</f>
        <v>1202.5987298999898</v>
      </c>
    </row>
    <row r="9" spans="1:3" ht="34.5" customHeight="1">
      <c r="A9" s="5"/>
      <c r="B9" s="4" t="s">
        <v>6</v>
      </c>
      <c r="C9" s="14">
        <f>C8/B1</f>
        <v>8.529069006382906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15</v>
      </c>
      <c r="B1" s="12">
        <v>180</v>
      </c>
      <c r="C1" s="10" t="s">
        <v>7</v>
      </c>
    </row>
    <row r="2" spans="1:3" ht="34.5" customHeight="1">
      <c r="A2" s="17">
        <v>72</v>
      </c>
      <c r="B2" s="5" t="s">
        <v>0</v>
      </c>
      <c r="C2" s="1"/>
    </row>
    <row r="3" spans="1:4" ht="34.5" customHeight="1">
      <c r="A3" s="13"/>
      <c r="B3" s="5" t="s">
        <v>1</v>
      </c>
      <c r="C3" s="1"/>
      <c r="D3" s="8"/>
    </row>
    <row r="4" spans="1:3" ht="34.5" customHeight="1">
      <c r="A4" s="5"/>
      <c r="B4" s="5" t="s">
        <v>2</v>
      </c>
      <c r="C4" s="1"/>
    </row>
    <row r="5" spans="1:3" ht="34.5" customHeight="1">
      <c r="A5" s="5"/>
      <c r="B5" s="4"/>
      <c r="C5" s="3"/>
    </row>
    <row r="6" spans="1:5" ht="34.5" customHeight="1">
      <c r="A6" s="5"/>
      <c r="B6" s="5" t="s">
        <v>3</v>
      </c>
      <c r="C6" s="18">
        <v>179.946546</v>
      </c>
      <c r="E6" s="16"/>
    </row>
    <row r="7" spans="1:3" ht="34.5" customHeight="1">
      <c r="A7" s="5"/>
      <c r="B7" s="5" t="s">
        <v>4</v>
      </c>
      <c r="C7" s="3"/>
    </row>
    <row r="8" spans="1:3" ht="34.5" customHeight="1">
      <c r="A8" s="5"/>
      <c r="B8" s="5" t="s">
        <v>5</v>
      </c>
      <c r="C8" s="9"/>
    </row>
    <row r="9" spans="1:3" ht="34.5" customHeight="1">
      <c r="A9" s="5"/>
      <c r="B9" s="4" t="s">
        <v>6</v>
      </c>
      <c r="C9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39.7109375" defaultRowHeight="34.5" customHeight="1"/>
  <cols>
    <col min="1" max="1" width="39.7109375" style="6" customWidth="1"/>
    <col min="2" max="2" width="39.7109375" style="7" customWidth="1"/>
    <col min="3" max="16384" width="39.7109375" style="2" customWidth="1"/>
  </cols>
  <sheetData>
    <row r="1" spans="1:3" s="11" customFormat="1" ht="34.5" customHeight="1">
      <c r="A1" s="19" t="s">
        <v>15</v>
      </c>
      <c r="B1" s="12">
        <v>180</v>
      </c>
      <c r="C1" s="10" t="s">
        <v>7</v>
      </c>
    </row>
    <row r="2" spans="1:3" ht="34.5" customHeight="1">
      <c r="A2" s="17">
        <v>72</v>
      </c>
      <c r="B2" s="5" t="s">
        <v>0</v>
      </c>
      <c r="C2" s="1">
        <f>1.007825*A2</f>
        <v>72.5634</v>
      </c>
    </row>
    <row r="3" spans="1:4" ht="34.5" customHeight="1">
      <c r="A3" s="13">
        <f>(B1-A2)</f>
        <v>108</v>
      </c>
      <c r="B3" s="5" t="s">
        <v>1</v>
      </c>
      <c r="C3" s="1">
        <f>1.008665*A3</f>
        <v>108.93581999999999</v>
      </c>
      <c r="D3" s="8"/>
    </row>
    <row r="4" spans="1:3" ht="34.5" customHeight="1">
      <c r="A4" s="5">
        <f>A2</f>
        <v>72</v>
      </c>
      <c r="B4" s="5" t="s">
        <v>2</v>
      </c>
      <c r="C4" s="1">
        <f>0.0005486*A4</f>
        <v>0.0394992</v>
      </c>
    </row>
    <row r="5" spans="1:3" ht="34.5" customHeight="1">
      <c r="A5" s="5"/>
      <c r="B5" s="4"/>
      <c r="C5" s="3">
        <f>SUM(C2:C4)</f>
        <v>181.53871919999997</v>
      </c>
    </row>
    <row r="6" spans="1:5" ht="34.5" customHeight="1">
      <c r="A6" s="5"/>
      <c r="B6" s="5" t="s">
        <v>3</v>
      </c>
      <c r="C6" s="18">
        <v>179.946546</v>
      </c>
      <c r="E6" s="16"/>
    </row>
    <row r="7" spans="1:3" ht="34.5" customHeight="1">
      <c r="A7" s="5"/>
      <c r="B7" s="5" t="s">
        <v>4</v>
      </c>
      <c r="C7" s="3">
        <f>(C5-C6)</f>
        <v>1.5921731999999622</v>
      </c>
    </row>
    <row r="8" spans="1:3" ht="34.5" customHeight="1">
      <c r="A8" s="5"/>
      <c r="B8" s="5" t="s">
        <v>5</v>
      </c>
      <c r="C8" s="9">
        <f>C7*931.5</f>
        <v>1483.1093357999648</v>
      </c>
    </row>
    <row r="9" spans="1:3" ht="34.5" customHeight="1">
      <c r="A9" s="5"/>
      <c r="B9" s="4" t="s">
        <v>6</v>
      </c>
      <c r="C9" s="14">
        <f>C8/B1</f>
        <v>8.239496309999804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</cp:lastModifiedBy>
  <cp:lastPrinted>2020-03-16T18:36:32Z</cp:lastPrinted>
  <dcterms:created xsi:type="dcterms:W3CDTF">2014-05-15T20:11:44Z</dcterms:created>
  <dcterms:modified xsi:type="dcterms:W3CDTF">2020-04-17T17:11:33Z</dcterms:modified>
  <cp:category/>
  <cp:version/>
  <cp:contentType/>
  <cp:contentStatus/>
</cp:coreProperties>
</file>